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2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<sst xmlns="http://schemas.openxmlformats.org/spreadsheetml/2006/main" count="287" uniqueCount="215">
  <si>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</si>
  <si>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</si>
  <si>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</si>
  <si>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</si>
  <si>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</si>
  <si>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</si>
  <si>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</si>
  <si>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</si>
  <si>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</si>
  <si>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</si>
  <si>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</si>
  <si>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</si>
  <si>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</si>
  <si>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</si>
  <si>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</si>
  <si>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</si>
  <si>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</si>
  <si>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</si>
  <si>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</si>
  <si>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</si>
  <si>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</si>
  <si>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</si>
  <si>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</si>
  <si>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</si>
  <si>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</si>
  <si>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</si>
  <si>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</si>
  <si>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</si>
  <si>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</si>
  <si>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</si>
  <si>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</si>
  <si>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</si>
  <si>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</si>
  <si>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</si>
  <si>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</si>
  <si>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</si>
  <si>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</si>
  <si>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</si>
  <si>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</si>
  <si>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</si>
  <si>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</si>
  <si>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</si>
  <si>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</si>
  <si>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</si>
  <si>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</si>
  <si>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</si>
  <si>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</si>
  <si>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</si>
  <si>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</si>
  <si>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</si>
  <si>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</si>
  <si>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</si>
  <si>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</si>
  <si>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</si>
  <si>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</si>
  <si>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</si>
  <si>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</si>
  <si>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</si>
  <si>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</si>
  <si>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</si>
  <si>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</si>
  <si>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</si>
  <si>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</si>
  <si>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</si>
  <si>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</si>
  <si>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</si>
  <si>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</si>
  <si>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</si>
  <si>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</si>
  <si>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</si>
  <si>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</si>
  <si>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</si>
  <si>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</si>
  <si>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</si>
  <si>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</si>
  <si>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</si>
  <si>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</si>
  <si>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</si>
  <si>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</si>
  <si>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</si>
  <si>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</si>
  <si>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</si>
  <si>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</si>
  <si>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</si>
  <si>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</si>
  <si>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</si>
  <si>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</si>
  <si>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</si>
  <si>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</si>
  <si>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</si>
  <si>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</si>
  <si>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</si>
  <si>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</si>
  <si>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</si>
  <si>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</si>
  <si>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</si>
  <si>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</si>
  <si>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</si>
  <si>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</si>
  <si>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</si>
  <si>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</si>
  <si>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</si>
  <si>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</si>
  <si>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</si>
  <si>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</si>
  <si>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</si>
  <si>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</si>
  <si>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</si>
  <si>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</si>
  <si>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</si>
  <si>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</si>
  <si>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</si>
  <si>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</si>
  <si>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</si>
  <si>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</si>
  <si>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</si>
  <si>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</si>
  <si>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</si>
  <si>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</si>
  <si>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</si>
  <si>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</si>
  <si>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</si>
  <si>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</si>
  <si>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</si>
  <si>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</si>
  <si>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</si>
  <si>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</si>
  <si>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</si>
  <si>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</si>
  <si>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</si>
  <si>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</si>
  <si>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</si>
  <si>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</si>
  <si>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</si>
  <si>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</si>
  <si>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</si>
  <si>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</si>
  <si>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</si>
  <si>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</si>
  <si>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</si>
  <si>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</si>
  <si>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</si>
  <si>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</si>
  <si>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</si>
  <si>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</si>
  <si>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</si>
  <si>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</si>
  <si>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</si>
  <si>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</si>
  <si>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</si>
  <si>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</si>
  <si>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</si>
  <si>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</si>
  <si>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</si>
  <si>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</si>
  <si>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</si>
  <si>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</si>
  <si>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</si>
  <si>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</si>
  <si>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</si>
  <si>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</si>
  <si>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</si>
  <si>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</si>
  <si>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</si>
  <si>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</si>
  <si>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</si>
  <si>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</si>
  <si>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</si>
  <si>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</si>
  <si>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</si>
  <si>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</si>
  <si>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</si>
  <si>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</si>
  <si>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</si>
  <si>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</si>
  <si>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</si>
  <si>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</si>
  <si>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</si>
  <si>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</si>
  <si>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</si>
  <si>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</si>
  <si>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</si>
  <si>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</si>
  <si>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</si>
  <si>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</si>
  <si>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</si>
  <si>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</si>
  <si>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</si>
  <si>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</si>
  <si>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</si>
  <si>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</si>
  <si>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</si>
  <si>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</si>
  <si>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</si>
  <si>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</si>
  <si>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</si>
  <si>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</si>
  <si>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</si>
  <si>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</si>
  <si>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</si>
  <si>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</si>
  <si>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</si>
  <si>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</si>
  <si>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</si>
  <si>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</si>
  <si>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</si>
  <si>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</si>
  <si>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</si>
  <si>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Олександрійський міськрайонний суд Кіровоградської області</t>
  </si>
  <si>
    <t>28000.м. Олександрія.вул. Першотравнева 30</t>
  </si>
  <si>
    <t>Доручення судів України / іноземних судів</t>
  </si>
  <si>
    <t xml:space="preserve">Розглянуто справ судом присяжних </t>
  </si>
  <si>
    <t>С.А. Крімченко</t>
  </si>
  <si>
    <t>Д.О. Гаращенко</t>
  </si>
  <si>
    <t>12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</si>
</sst>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&amp;L8D5F28B7&amp;C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501</v>
      </c>
      <c r="F6" s="105">
        <v>278</v>
      </c>
      <c r="G6" s="105">
        <v>6</v>
      </c>
      <c r="H6" s="105">
        <v>295</v>
      </c>
      <c r="I6" s="105" t="s">
        <v>206</v>
      </c>
      <c r="J6" s="105">
        <v>206</v>
      </c>
      <c r="K6" s="84">
        <v>104</v>
      </c>
      <c r="L6" s="91">
        <f>E6-F6</f>
        <v>223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866</v>
      </c>
      <c r="F7" s="105">
        <v>823</v>
      </c>
      <c r="G7" s="105">
        <v>2</v>
      </c>
      <c r="H7" s="105">
        <v>820</v>
      </c>
      <c r="I7" s="105">
        <v>587</v>
      </c>
      <c r="J7" s="105">
        <v>46</v>
      </c>
      <c r="K7" s="84"/>
      <c r="L7" s="91">
        <f>E7-F7</f>
        <v>43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1</v>
      </c>
      <c r="F8" s="105">
        <v>1</v>
      </c>
      <c r="G8" s="105"/>
      <c r="H8" s="105">
        <v>1</v>
      </c>
      <c r="I8" s="105">
        <v>1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170</v>
      </c>
      <c r="F9" s="105">
        <v>158</v>
      </c>
      <c r="G9" s="105"/>
      <c r="H9" s="85">
        <v>148</v>
      </c>
      <c r="I9" s="105">
        <v>112</v>
      </c>
      <c r="J9" s="105">
        <v>22</v>
      </c>
      <c r="K9" s="84"/>
      <c r="L9" s="91">
        <f>E9-F9</f>
        <v>12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4</v>
      </c>
      <c r="F10" s="105">
        <v>3</v>
      </c>
      <c r="G10" s="105">
        <v>1</v>
      </c>
      <c r="H10" s="105">
        <v>2</v>
      </c>
      <c r="I10" s="105"/>
      <c r="J10" s="105">
        <v>2</v>
      </c>
      <c r="K10" s="84"/>
      <c r="L10" s="91">
        <f>E10-F10</f>
        <v>1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61</v>
      </c>
      <c r="F12" s="105">
        <v>59</v>
      </c>
      <c r="G12" s="105"/>
      <c r="H12" s="105">
        <v>59</v>
      </c>
      <c r="I12" s="105">
        <v>39</v>
      </c>
      <c r="J12" s="105">
        <v>2</v>
      </c>
      <c r="K12" s="84"/>
      <c r="L12" s="91">
        <f>E12-F12</f>
        <v>2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>
        <v>3</v>
      </c>
      <c r="F13" s="105"/>
      <c r="G13" s="105"/>
      <c r="H13" s="105">
        <v>3</v>
      </c>
      <c r="I13" s="105">
        <v>3</v>
      </c>
      <c r="J13" s="105"/>
      <c r="K13" s="84"/>
      <c r="L13" s="91">
        <f>E13-F13</f>
        <v>3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>
        <v>2</v>
      </c>
      <c r="F15" s="112">
        <v>2</v>
      </c>
      <c r="G15" s="112"/>
      <c r="H15" s="112"/>
      <c r="I15" s="112"/>
      <c r="J15" s="112">
        <v>2</v>
      </c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1608</v>
      </c>
      <c r="F16" s="86">
        <f>SUM(F6:F15)</f>
        <v>1324</v>
      </c>
      <c r="G16" s="86">
        <f>SUM(G6:G15)</f>
        <v>9</v>
      </c>
      <c r="H16" s="86">
        <f>SUM(H6:H15)</f>
        <v>1328</v>
      </c>
      <c r="I16" s="86">
        <f>SUM(I6:I15)</f>
        <v>742</v>
      </c>
      <c r="J16" s="86">
        <f>SUM(J6:J15)</f>
        <v>280</v>
      </c>
      <c r="K16" s="86">
        <f>SUM(K6:K15)</f>
        <v>104</v>
      </c>
      <c r="L16" s="91">
        <f>E16-F16</f>
        <v>284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107</v>
      </c>
      <c r="F17" s="84">
        <v>103</v>
      </c>
      <c r="G17" s="84"/>
      <c r="H17" s="84">
        <v>101</v>
      </c>
      <c r="I17" s="84">
        <v>76</v>
      </c>
      <c r="J17" s="84">
        <v>6</v>
      </c>
      <c r="K17" s="84"/>
      <c r="L17" s="91">
        <f>E17-F17</f>
        <v>4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96</v>
      </c>
      <c r="F18" s="84">
        <v>78</v>
      </c>
      <c r="G18" s="84">
        <v>2</v>
      </c>
      <c r="H18" s="84">
        <v>82</v>
      </c>
      <c r="I18" s="84">
        <v>61</v>
      </c>
      <c r="J18" s="84">
        <v>14</v>
      </c>
      <c r="K18" s="84"/>
      <c r="L18" s="91">
        <f>E18-F18</f>
        <v>18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4</v>
      </c>
      <c r="F20" s="84">
        <v>4</v>
      </c>
      <c r="G20" s="84"/>
      <c r="H20" s="84">
        <v>3</v>
      </c>
      <c r="I20" s="84"/>
      <c r="J20" s="84">
        <v>1</v>
      </c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>
        <v>1</v>
      </c>
      <c r="F21" s="84">
        <v>1</v>
      </c>
      <c r="G21" s="84"/>
      <c r="H21" s="84">
        <v>1</v>
      </c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>
        <v>1</v>
      </c>
      <c r="F24" s="84"/>
      <c r="G24" s="84"/>
      <c r="H24" s="84">
        <v>1</v>
      </c>
      <c r="I24" s="84"/>
      <c r="J24" s="84"/>
      <c r="K24" s="84"/>
      <c r="L24" s="91">
        <f>E24-F24</f>
        <v>1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133</v>
      </c>
      <c r="F25" s="94">
        <v>113</v>
      </c>
      <c r="G25" s="94">
        <v>2</v>
      </c>
      <c r="H25" s="94">
        <v>112</v>
      </c>
      <c r="I25" s="94">
        <v>61</v>
      </c>
      <c r="J25" s="94">
        <v>21</v>
      </c>
      <c r="K25" s="94"/>
      <c r="L25" s="91">
        <f>E25-F25</f>
        <v>20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963</v>
      </c>
      <c r="F26" s="84">
        <v>925</v>
      </c>
      <c r="G26" s="84">
        <v>1</v>
      </c>
      <c r="H26" s="84">
        <v>745</v>
      </c>
      <c r="I26" s="84">
        <v>563</v>
      </c>
      <c r="J26" s="84">
        <v>218</v>
      </c>
      <c r="K26" s="84"/>
      <c r="L26" s="91">
        <f>E26-F26</f>
        <v>38</v>
      </c>
    </row>
    <row r="27" spans="1:12" ht="22.5" customHeight="1">
      <c r="A27" s="162"/>
      <c r="B27" s="157" t="s">
        <v>127</v>
      </c>
      <c r="C27" s="158"/>
      <c r="D27" s="39">
        <v>22</v>
      </c>
      <c r="E27" s="84">
        <v>6</v>
      </c>
      <c r="F27" s="84">
        <v>6</v>
      </c>
      <c r="G27" s="84"/>
      <c r="H27" s="84">
        <v>6</v>
      </c>
      <c r="I27" s="84">
        <v>2</v>
      </c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1760</v>
      </c>
      <c r="F28" s="84">
        <v>1572</v>
      </c>
      <c r="G28" s="84">
        <v>1</v>
      </c>
      <c r="H28" s="84">
        <v>1473</v>
      </c>
      <c r="I28" s="84">
        <v>1307</v>
      </c>
      <c r="J28" s="84">
        <v>287</v>
      </c>
      <c r="K28" s="84">
        <v>1</v>
      </c>
      <c r="L28" s="91">
        <f>E28-F28</f>
        <v>188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1740</v>
      </c>
      <c r="F29" s="84">
        <v>1328</v>
      </c>
      <c r="G29" s="84">
        <v>19</v>
      </c>
      <c r="H29" s="84">
        <v>1206</v>
      </c>
      <c r="I29" s="84">
        <v>942</v>
      </c>
      <c r="J29" s="84">
        <v>534</v>
      </c>
      <c r="K29" s="84">
        <v>46</v>
      </c>
      <c r="L29" s="91">
        <f>E29-F29</f>
        <v>412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150</v>
      </c>
      <c r="F30" s="84">
        <v>146</v>
      </c>
      <c r="G30" s="84"/>
      <c r="H30" s="84">
        <v>146</v>
      </c>
      <c r="I30" s="84">
        <v>124</v>
      </c>
      <c r="J30" s="84">
        <v>4</v>
      </c>
      <c r="K30" s="84"/>
      <c r="L30" s="91">
        <f>E30-F30</f>
        <v>4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147</v>
      </c>
      <c r="F31" s="84">
        <v>124</v>
      </c>
      <c r="G31" s="84"/>
      <c r="H31" s="84">
        <v>117</v>
      </c>
      <c r="I31" s="84">
        <v>105</v>
      </c>
      <c r="J31" s="84">
        <v>30</v>
      </c>
      <c r="K31" s="84"/>
      <c r="L31" s="91">
        <f>E31-F31</f>
        <v>23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33</v>
      </c>
      <c r="F32" s="84">
        <v>31</v>
      </c>
      <c r="G32" s="84"/>
      <c r="H32" s="84">
        <v>27</v>
      </c>
      <c r="I32" s="84">
        <v>23</v>
      </c>
      <c r="J32" s="84">
        <v>6</v>
      </c>
      <c r="K32" s="84"/>
      <c r="L32" s="91">
        <f>E32-F32</f>
        <v>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4</v>
      </c>
      <c r="F33" s="84">
        <v>4</v>
      </c>
      <c r="G33" s="84"/>
      <c r="H33" s="84">
        <v>2</v>
      </c>
      <c r="I33" s="84">
        <v>1</v>
      </c>
      <c r="J33" s="84">
        <v>2</v>
      </c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</v>
      </c>
      <c r="F34" s="84"/>
      <c r="G34" s="84"/>
      <c r="H34" s="84"/>
      <c r="I34" s="84"/>
      <c r="J34" s="84">
        <v>1</v>
      </c>
      <c r="K34" s="84">
        <v>1</v>
      </c>
      <c r="L34" s="91">
        <f>E34-F34</f>
        <v>1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7</v>
      </c>
      <c r="F35" s="84">
        <v>7</v>
      </c>
      <c r="G35" s="84"/>
      <c r="H35" s="84">
        <v>7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16</v>
      </c>
      <c r="F36" s="84">
        <v>14</v>
      </c>
      <c r="G36" s="84"/>
      <c r="H36" s="84">
        <v>16</v>
      </c>
      <c r="I36" s="84">
        <v>5</v>
      </c>
      <c r="J36" s="84"/>
      <c r="K36" s="84"/>
      <c r="L36" s="91">
        <f>E36-F36</f>
        <v>2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141</v>
      </c>
      <c r="F37" s="84">
        <v>127</v>
      </c>
      <c r="G37" s="84"/>
      <c r="H37" s="84">
        <v>106</v>
      </c>
      <c r="I37" s="84">
        <v>79</v>
      </c>
      <c r="J37" s="84">
        <v>35</v>
      </c>
      <c r="K37" s="84">
        <v>2</v>
      </c>
      <c r="L37" s="91">
        <f>E37-F37</f>
        <v>14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3538</v>
      </c>
      <c r="F40" s="94">
        <v>3024</v>
      </c>
      <c r="G40" s="94">
        <v>21</v>
      </c>
      <c r="H40" s="94">
        <v>2421</v>
      </c>
      <c r="I40" s="94">
        <v>1721</v>
      </c>
      <c r="J40" s="94">
        <v>1117</v>
      </c>
      <c r="K40" s="94">
        <v>50</v>
      </c>
      <c r="L40" s="91">
        <f>E40-F40</f>
        <v>514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1761</v>
      </c>
      <c r="F41" s="84">
        <v>1658</v>
      </c>
      <c r="G41" s="84"/>
      <c r="H41" s="84">
        <v>1630</v>
      </c>
      <c r="I41" s="84" t="s">
        <v>206</v>
      </c>
      <c r="J41" s="84">
        <v>131</v>
      </c>
      <c r="K41" s="84"/>
      <c r="L41" s="91">
        <f>E41-F41</f>
        <v>103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13</v>
      </c>
      <c r="F42" s="84">
        <v>13</v>
      </c>
      <c r="G42" s="84"/>
      <c r="H42" s="84">
        <v>12</v>
      </c>
      <c r="I42" s="84" t="s">
        <v>206</v>
      </c>
      <c r="J42" s="84">
        <v>1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76</v>
      </c>
      <c r="F43" s="84">
        <v>60</v>
      </c>
      <c r="G43" s="84"/>
      <c r="H43" s="84">
        <v>72</v>
      </c>
      <c r="I43" s="84">
        <v>30</v>
      </c>
      <c r="J43" s="84">
        <v>4</v>
      </c>
      <c r="K43" s="84"/>
      <c r="L43" s="91">
        <f>E43-F43</f>
        <v>16</v>
      </c>
    </row>
    <row r="44" spans="1:12" ht="15.75" customHeight="1">
      <c r="A44" s="149"/>
      <c r="B44" s="163" t="s">
        <v>195</v>
      </c>
      <c r="C44" s="164"/>
      <c r="D44" s="39">
        <v>39</v>
      </c>
      <c r="E44" s="84">
        <v>18</v>
      </c>
      <c r="F44" s="84">
        <v>17</v>
      </c>
      <c r="G44" s="84"/>
      <c r="H44" s="84">
        <v>18</v>
      </c>
      <c r="I44" s="84">
        <v>14</v>
      </c>
      <c r="J44" s="84"/>
      <c r="K44" s="84"/>
      <c r="L44" s="91">
        <f>E44-F44</f>
        <v>1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1855</v>
      </c>
      <c r="F45" s="84">
        <f>F41+F43+F44</f>
        <v>1735</v>
      </c>
      <c r="G45" s="84">
        <f>G41+G43+G44</f>
        <v>0</v>
      </c>
      <c r="H45" s="84">
        <f>H41+H43+H44</f>
        <v>1720</v>
      </c>
      <c r="I45" s="84">
        <f>I43+I44</f>
        <v>44</v>
      </c>
      <c r="J45" s="84">
        <f>J41+J43+J44</f>
        <v>135</v>
      </c>
      <c r="K45" s="84">
        <f>K41+K43+K44</f>
        <v>0</v>
      </c>
      <c r="L45" s="91">
        <f>E45-F45</f>
        <v>120</v>
      </c>
    </row>
    <row r="46" spans="1:12" ht="1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7134</v>
      </c>
      <c r="F46" s="84">
        <f t="shared" si="0"/>
        <v>6196</v>
      </c>
      <c r="G46" s="84">
        <f t="shared" si="0"/>
        <v>32</v>
      </c>
      <c r="H46" s="84">
        <f t="shared" si="0"/>
        <v>5581</v>
      </c>
      <c r="I46" s="84">
        <f t="shared" si="0"/>
        <v>2568</v>
      </c>
      <c r="J46" s="84">
        <f t="shared" si="0"/>
        <v>1553</v>
      </c>
      <c r="K46" s="84">
        <f t="shared" si="0"/>
        <v>154</v>
      </c>
      <c r="L46" s="91">
        <f>E46-F46</f>
        <v>938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&amp;L8D5F28B7&amp;C&amp;R2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50390625" style="0" customWidth="1"/>
  </cols>
  <sheetData>
    <row r="1" spans="1:6" ht="1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11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10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194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6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13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35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38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67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30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39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44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75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5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2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16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55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103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1014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24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13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>
        <v>2</v>
      </c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4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3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1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>
        <v>2</v>
      </c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46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206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68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62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6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52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22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14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2" r:id="rId1"/>
  <headerFooter>
    <oddFooter>&amp;L8D5F28B7&amp;C&amp;R3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75390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298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250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42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25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12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3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27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5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4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1</v>
      </c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>
        <v>109850</v>
      </c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1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28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828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21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23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>
        <v>1</v>
      </c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7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70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133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3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18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>
        <v>1</v>
      </c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456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803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654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1916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1622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9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55060175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8418033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8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10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155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36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14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9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4402</v>
      </c>
      <c r="F57" s="115">
        <f>F58+F61+F62+F63</f>
        <v>1040</v>
      </c>
      <c r="G57" s="115">
        <f>G58+G61+G62+G63</f>
        <v>83</v>
      </c>
      <c r="H57" s="115">
        <f>H58+H61+H62+H63</f>
        <v>31</v>
      </c>
      <c r="I57" s="115">
        <f>I58+I61+I62+I63</f>
        <v>25</v>
      </c>
    </row>
    <row r="58" spans="1:9" ht="13.5" customHeight="1">
      <c r="A58" s="219" t="s">
        <v>103</v>
      </c>
      <c r="B58" s="219"/>
      <c r="C58" s="219"/>
      <c r="D58" s="219"/>
      <c r="E58" s="94">
        <v>1107</v>
      </c>
      <c r="F58" s="94">
        <v>155</v>
      </c>
      <c r="G58" s="94">
        <v>28</v>
      </c>
      <c r="H58" s="94">
        <v>23</v>
      </c>
      <c r="I58" s="94">
        <v>15</v>
      </c>
    </row>
    <row r="59" spans="1:9" ht="13.5" customHeight="1">
      <c r="A59" s="284" t="s">
        <v>204</v>
      </c>
      <c r="B59" s="285"/>
      <c r="C59" s="285"/>
      <c r="D59" s="286"/>
      <c r="E59" s="86">
        <v>145</v>
      </c>
      <c r="F59" s="86">
        <v>96</v>
      </c>
      <c r="G59" s="86">
        <v>24</v>
      </c>
      <c r="H59" s="86">
        <v>18</v>
      </c>
      <c r="I59" s="86">
        <v>12</v>
      </c>
    </row>
    <row r="60" spans="1:9" ht="13.5" customHeight="1">
      <c r="A60" s="284" t="s">
        <v>205</v>
      </c>
      <c r="B60" s="285"/>
      <c r="C60" s="285"/>
      <c r="D60" s="286"/>
      <c r="E60" s="86">
        <v>769</v>
      </c>
      <c r="F60" s="86">
        <v>43</v>
      </c>
      <c r="G60" s="86">
        <v>4</v>
      </c>
      <c r="H60" s="86">
        <v>4</v>
      </c>
      <c r="I60" s="86"/>
    </row>
    <row r="61" spans="1:9" ht="13.5" customHeight="1">
      <c r="A61" s="272" t="s">
        <v>30</v>
      </c>
      <c r="B61" s="272"/>
      <c r="C61" s="272"/>
      <c r="D61" s="272"/>
      <c r="E61" s="84">
        <v>80</v>
      </c>
      <c r="F61" s="84">
        <v>32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1605</v>
      </c>
      <c r="F62" s="84">
        <v>744</v>
      </c>
      <c r="G62" s="84">
        <v>54</v>
      </c>
      <c r="H62" s="84">
        <v>8</v>
      </c>
      <c r="I62" s="84">
        <v>10</v>
      </c>
    </row>
    <row r="63" spans="1:9" ht="13.5" customHeight="1">
      <c r="A63" s="219" t="s">
        <v>108</v>
      </c>
      <c r="B63" s="219"/>
      <c r="C63" s="219"/>
      <c r="D63" s="219"/>
      <c r="E63" s="84">
        <v>1610</v>
      </c>
      <c r="F63" s="84">
        <v>109</v>
      </c>
      <c r="G63" s="84">
        <v>1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2.5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2016</v>
      </c>
      <c r="G67" s="108">
        <v>12043525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1090</v>
      </c>
      <c r="G68" s="88">
        <v>10011460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926</v>
      </c>
      <c r="G69" s="88">
        <v>2032065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839</v>
      </c>
      <c r="G70" s="108">
        <v>410320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9" r:id="rId1"/>
  <headerFooter alignWithMargins="0">
    <oddFooter>&amp;L8D5F28B7&amp;C&amp;R4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9.916291049581455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37.142857142857146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4.476275738585497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90.07424144609425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620.1111111111111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792.6666666666666</v>
      </c>
    </row>
    <row r="11" spans="1:4" ht="16.5" customHeight="1">
      <c r="A11" s="209" t="s">
        <v>62</v>
      </c>
      <c r="B11" s="211"/>
      <c r="C11" s="10">
        <v>9</v>
      </c>
      <c r="D11" s="84">
        <v>71</v>
      </c>
    </row>
    <row r="12" spans="1:4" ht="16.5" customHeight="1">
      <c r="A12" s="272" t="s">
        <v>103</v>
      </c>
      <c r="B12" s="272"/>
      <c r="C12" s="10">
        <v>10</v>
      </c>
      <c r="D12" s="84">
        <v>77</v>
      </c>
    </row>
    <row r="13" spans="1:4" ht="16.5" customHeight="1">
      <c r="A13" s="284" t="s">
        <v>204</v>
      </c>
      <c r="B13" s="286"/>
      <c r="C13" s="10">
        <v>11</v>
      </c>
      <c r="D13" s="94">
        <v>234</v>
      </c>
    </row>
    <row r="14" spans="1:4" ht="16.5" customHeight="1">
      <c r="A14" s="284" t="s">
        <v>205</v>
      </c>
      <c r="B14" s="286"/>
      <c r="C14" s="10">
        <v>12</v>
      </c>
      <c r="D14" s="94">
        <v>23</v>
      </c>
    </row>
    <row r="15" spans="1:4" ht="16.5" customHeight="1">
      <c r="A15" s="272" t="s">
        <v>30</v>
      </c>
      <c r="B15" s="272"/>
      <c r="C15" s="10">
        <v>13</v>
      </c>
      <c r="D15" s="84">
        <v>77</v>
      </c>
    </row>
    <row r="16" spans="1:4" ht="16.5" customHeight="1">
      <c r="A16" s="272" t="s">
        <v>104</v>
      </c>
      <c r="B16" s="272"/>
      <c r="C16" s="10">
        <v>14</v>
      </c>
      <c r="D16" s="84">
        <v>96</v>
      </c>
    </row>
    <row r="17" spans="1:5" ht="16.5" customHeight="1">
      <c r="A17" s="272" t="s">
        <v>108</v>
      </c>
      <c r="B17" s="272"/>
      <c r="C17" s="10">
        <v>15</v>
      </c>
      <c r="D17" s="84">
        <v>30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&amp;L8D5F28B7&amp;C&amp;R5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2020-09-01T06:11:52Z</cp:lastPrinted>
  <dcterms:created xsi:type="dcterms:W3CDTF">2004-04-20T14:33:35Z</dcterms:created>
  <dcterms:modified xsi:type="dcterms:W3CDTF">2021-03-31T07:11:22Z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8D5F28B7</vt:lpwstr>
  </property>
  <property fmtid="{D5CDD505-2E9C-101B-9397-08002B2CF9AE}" pid="9" name="Підрозділ">
    <vt:lpwstr>Олександрійський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