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<sst xmlns="http://schemas.openxmlformats.org/spreadsheetml/2006/main" count="277" uniqueCount="209">
  <si>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</si>
  <si>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</si>
  <si>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</si>
  <si>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</si>
  <si>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</si>
  <si>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</si>
  <si>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</si>
  <si>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</si>
  <si>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</si>
  <si>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</si>
  <si>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</si>
  <si>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</si>
  <si>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</si>
  <si>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</si>
  <si>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</si>
  <si>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</si>
  <si>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</si>
  <si>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</si>
  <si>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</si>
  <si>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</si>
  <si>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</si>
  <si>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</si>
  <si>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</si>
  <si>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</si>
  <si>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</si>
  <si>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</si>
  <si>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</si>
  <si>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</si>
  <si>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</si>
  <si>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</si>
  <si>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</si>
  <si>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</si>
  <si>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</si>
  <si>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</si>
  <si>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</si>
  <si>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</si>
  <si>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</si>
  <si>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</si>
  <si>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</si>
  <si>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</si>
  <si>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</si>
  <si>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</si>
  <si>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</si>
  <si>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</si>
  <si>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</si>
  <si>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</si>
  <si>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</si>
  <si>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</si>
  <si>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</si>
  <si>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</si>
  <si>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</si>
  <si>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</si>
  <si>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</si>
  <si>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</si>
  <si>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</si>
  <si>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</si>
  <si>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</si>
  <si>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</si>
  <si>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</si>
  <si>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</si>
  <si>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</si>
  <si>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</si>
  <si>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</si>
  <si>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</si>
  <si>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</si>
  <si>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</si>
  <si>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</si>
  <si>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</si>
  <si>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</si>
  <si>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</si>
  <si>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</si>
  <si>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</si>
  <si>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</si>
  <si>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</si>
  <si>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</si>
  <si>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</si>
  <si>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</si>
  <si>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</si>
  <si>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</si>
  <si>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</si>
  <si>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</si>
  <si>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</si>
  <si>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</si>
  <si>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</si>
  <si>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</si>
  <si>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</si>
  <si>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</si>
  <si>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</si>
  <si>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</si>
  <si>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</si>
  <si>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</si>
  <si>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</si>
  <si>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</si>
  <si>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</si>
  <si>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</si>
  <si>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</si>
  <si>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</si>
  <si>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</si>
  <si>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</si>
  <si>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</si>
  <si>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</si>
  <si>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</si>
  <si>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</si>
  <si>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</si>
  <si>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</si>
  <si>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</si>
  <si>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</si>
  <si>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</si>
  <si>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</si>
  <si>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</si>
  <si>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</si>
  <si>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</si>
  <si>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</si>
  <si>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</si>
  <si>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</si>
  <si>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</si>
  <si>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</si>
  <si>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</si>
  <si>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</si>
  <si>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</si>
  <si>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</si>
  <si>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</si>
  <si>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</si>
  <si>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</si>
  <si>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</si>
  <si>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</si>
  <si>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</si>
  <si>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</si>
  <si>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</si>
  <si>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</si>
  <si>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</si>
  <si>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</si>
  <si>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</si>
  <si>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</si>
  <si>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</si>
  <si>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</si>
  <si>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</si>
  <si>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</si>
  <si>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</si>
  <si>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</si>
  <si>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</si>
  <si>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</si>
  <si>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</si>
  <si>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</si>
  <si>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</si>
  <si>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</si>
  <si>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</si>
  <si>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</si>
  <si>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</si>
  <si>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</si>
  <si>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</si>
  <si>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</si>
  <si>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</si>
  <si>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</si>
  <si>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</si>
  <si>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</si>
  <si>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</si>
  <si>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</si>
  <si>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</si>
  <si>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</si>
  <si>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</si>
  <si>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</si>
  <si>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</si>
  <si>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</si>
  <si>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</si>
  <si>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</si>
  <si>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</si>
  <si>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</si>
  <si>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</si>
  <si>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</si>
  <si>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</si>
  <si>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</si>
  <si>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</si>
  <si>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</si>
  <si>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</si>
  <si>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</si>
  <si>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</si>
  <si>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</si>
  <si>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</si>
  <si>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</si>
  <si>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</si>
  <si>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</si>
  <si>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</si>
  <si>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</si>
  <si>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</si>
  <si>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</si>
  <si>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</si>
  <si>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</si>
  <si>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</si>
  <si>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</si>
  <si>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</si>
  <si>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</si>
  <si>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</si>
  <si>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</si>
  <si>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</si>
  <si>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</si>
  <si>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</si>
  <si>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</si>
  <si>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</si>
  <si>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</si>
  <si>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</si>
  <si>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</si>
  <si>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Олександрійський міськрайонний суд Кіровоградської області</t>
  </si>
  <si>
    <t>28000.м. Олександрія.вул. Першотравнева 30</t>
  </si>
  <si>
    <t>Доручення судів України / іноземних судів</t>
  </si>
  <si>
    <t xml:space="preserve">Розглянуто справ судом присяжних </t>
  </si>
  <si>
    <t>С.А. Крімченко</t>
  </si>
  <si>
    <t>Д.О. Гаращенко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</si>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</sst>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&amp;L993FE40C&amp;C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371</v>
      </c>
      <c r="F6" s="90">
        <v>147</v>
      </c>
      <c r="G6" s="90">
        <v>1</v>
      </c>
      <c r="H6" s="90">
        <v>134</v>
      </c>
      <c r="I6" s="90" t="s">
        <v>172</v>
      </c>
      <c r="J6" s="90">
        <v>237</v>
      </c>
      <c r="K6" s="91">
        <v>102</v>
      </c>
      <c r="L6" s="101">
        <f>E6-F6</f>
        <v>224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396</v>
      </c>
      <c r="F7" s="90">
        <v>353</v>
      </c>
      <c r="G7" s="90">
        <v>2</v>
      </c>
      <c r="H7" s="90">
        <v>364</v>
      </c>
      <c r="I7" s="90">
        <v>267</v>
      </c>
      <c r="J7" s="90">
        <v>32</v>
      </c>
      <c r="K7" s="91"/>
      <c r="L7" s="101">
        <f>E7-F7</f>
        <v>43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88</v>
      </c>
      <c r="F9" s="90">
        <v>76</v>
      </c>
      <c r="G9" s="90"/>
      <c r="H9" s="90">
        <v>72</v>
      </c>
      <c r="I9" s="90">
        <v>57</v>
      </c>
      <c r="J9" s="90">
        <v>16</v>
      </c>
      <c r="K9" s="91"/>
      <c r="L9" s="101">
        <f>E9-F9</f>
        <v>12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2</v>
      </c>
      <c r="G10" s="90">
        <v>1</v>
      </c>
      <c r="H10" s="90">
        <v>2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36</v>
      </c>
      <c r="F12" s="90">
        <v>34</v>
      </c>
      <c r="G12" s="90"/>
      <c r="H12" s="90">
        <v>35</v>
      </c>
      <c r="I12" s="90">
        <v>22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>
        <v>1</v>
      </c>
      <c r="I13" s="90">
        <v>1</v>
      </c>
      <c r="J13" s="90">
        <v>2</v>
      </c>
      <c r="K13" s="91">
        <v>2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898</v>
      </c>
      <c r="F15" s="104">
        <f>SUM(F6:F14)</f>
        <v>613</v>
      </c>
      <c r="G15" s="104">
        <f>SUM(G6:G14)</f>
        <v>4</v>
      </c>
      <c r="H15" s="104">
        <f>SUM(H6:H14)</f>
        <v>609</v>
      </c>
      <c r="I15" s="104">
        <f>SUM(I6:I14)</f>
        <v>348</v>
      </c>
      <c r="J15" s="104">
        <f>SUM(J6:J14)</f>
        <v>289</v>
      </c>
      <c r="K15" s="104">
        <f>SUM(K6:K14)</f>
        <v>104</v>
      </c>
      <c r="L15" s="101">
        <f>E15-F15</f>
        <v>285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60</v>
      </c>
      <c r="F16" s="92">
        <v>56</v>
      </c>
      <c r="G16" s="92"/>
      <c r="H16" s="92">
        <v>50</v>
      </c>
      <c r="I16" s="92">
        <v>41</v>
      </c>
      <c r="J16" s="92">
        <v>10</v>
      </c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59</v>
      </c>
      <c r="F17" s="92">
        <v>41</v>
      </c>
      <c r="G17" s="92"/>
      <c r="H17" s="92">
        <v>46</v>
      </c>
      <c r="I17" s="92">
        <v>31</v>
      </c>
      <c r="J17" s="92">
        <v>13</v>
      </c>
      <c r="K17" s="91"/>
      <c r="L17" s="101">
        <f>E17-F17</f>
        <v>18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</v>
      </c>
      <c r="F23" s="91"/>
      <c r="G23" s="91"/>
      <c r="H23" s="91">
        <v>1</v>
      </c>
      <c r="I23" s="91"/>
      <c r="J23" s="91"/>
      <c r="K23" s="91"/>
      <c r="L23" s="101">
        <f>E23-F23</f>
        <v>1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79</v>
      </c>
      <c r="F24" s="91">
        <v>59</v>
      </c>
      <c r="G24" s="91"/>
      <c r="H24" s="91">
        <v>56</v>
      </c>
      <c r="I24" s="91">
        <v>31</v>
      </c>
      <c r="J24" s="91">
        <v>23</v>
      </c>
      <c r="K24" s="91"/>
      <c r="L24" s="101">
        <f>E24-F24</f>
        <v>20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304</v>
      </c>
      <c r="F25" s="91">
        <v>266</v>
      </c>
      <c r="G25" s="91"/>
      <c r="H25" s="91">
        <v>234</v>
      </c>
      <c r="I25" s="91">
        <v>182</v>
      </c>
      <c r="J25" s="91">
        <v>70</v>
      </c>
      <c r="K25" s="91"/>
      <c r="L25" s="101">
        <f>E25-F25</f>
        <v>38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1</v>
      </c>
      <c r="I26" s="91"/>
      <c r="J26" s="91">
        <v>1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839</v>
      </c>
      <c r="F27" s="91">
        <v>650</v>
      </c>
      <c r="G27" s="91">
        <v>1</v>
      </c>
      <c r="H27" s="91">
        <v>684</v>
      </c>
      <c r="I27" s="91">
        <v>618</v>
      </c>
      <c r="J27" s="91">
        <v>155</v>
      </c>
      <c r="K27" s="91">
        <v>1</v>
      </c>
      <c r="L27" s="101">
        <f>E27-F27</f>
        <v>189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1037</v>
      </c>
      <c r="F28" s="91">
        <v>628</v>
      </c>
      <c r="G28" s="91">
        <v>10</v>
      </c>
      <c r="H28" s="91">
        <v>615</v>
      </c>
      <c r="I28" s="91">
        <v>482</v>
      </c>
      <c r="J28" s="91">
        <v>422</v>
      </c>
      <c r="K28" s="91">
        <v>35</v>
      </c>
      <c r="L28" s="101">
        <f>E28-F28</f>
        <v>409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60</v>
      </c>
      <c r="F29" s="91">
        <v>56</v>
      </c>
      <c r="G29" s="91"/>
      <c r="H29" s="91">
        <v>59</v>
      </c>
      <c r="I29" s="91">
        <v>52</v>
      </c>
      <c r="J29" s="91">
        <v>1</v>
      </c>
      <c r="K29" s="91"/>
      <c r="L29" s="101">
        <f>E29-F29</f>
        <v>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75</v>
      </c>
      <c r="F30" s="91">
        <v>52</v>
      </c>
      <c r="G30" s="91"/>
      <c r="H30" s="91">
        <v>55</v>
      </c>
      <c r="I30" s="91">
        <v>48</v>
      </c>
      <c r="J30" s="91">
        <v>20</v>
      </c>
      <c r="K30" s="91"/>
      <c r="L30" s="101">
        <f>E30-F30</f>
        <v>23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19</v>
      </c>
      <c r="F31" s="91">
        <v>17</v>
      </c>
      <c r="G31" s="91"/>
      <c r="H31" s="91">
        <v>15</v>
      </c>
      <c r="I31" s="91">
        <v>12</v>
      </c>
      <c r="J31" s="91">
        <v>4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/>
      <c r="G33" s="91"/>
      <c r="H33" s="91"/>
      <c r="I33" s="91"/>
      <c r="J33" s="91">
        <v>1</v>
      </c>
      <c r="K33" s="91">
        <v>1</v>
      </c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8</v>
      </c>
      <c r="F35" s="91">
        <v>6</v>
      </c>
      <c r="G35" s="91"/>
      <c r="H35" s="91">
        <v>6</v>
      </c>
      <c r="I35" s="91">
        <v>3</v>
      </c>
      <c r="J35" s="91">
        <v>2</v>
      </c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70</v>
      </c>
      <c r="F36" s="91">
        <v>56</v>
      </c>
      <c r="G36" s="91"/>
      <c r="H36" s="91">
        <v>46</v>
      </c>
      <c r="I36" s="91">
        <v>33</v>
      </c>
      <c r="J36" s="91">
        <v>24</v>
      </c>
      <c r="K36" s="91">
        <v>2</v>
      </c>
      <c r="L36" s="101">
        <f>E36-F36</f>
        <v>14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1750</v>
      </c>
      <c r="F40" s="91">
        <v>1236</v>
      </c>
      <c r="G40" s="91">
        <v>11</v>
      </c>
      <c r="H40" s="91">
        <v>1050</v>
      </c>
      <c r="I40" s="91">
        <v>761</v>
      </c>
      <c r="J40" s="91">
        <v>700</v>
      </c>
      <c r="K40" s="91">
        <v>39</v>
      </c>
      <c r="L40" s="101">
        <f>E40-F40</f>
        <v>514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888</v>
      </c>
      <c r="F41" s="91">
        <v>785</v>
      </c>
      <c r="G41" s="91"/>
      <c r="H41" s="91">
        <v>770</v>
      </c>
      <c r="I41" s="91" t="s">
        <v>172</v>
      </c>
      <c r="J41" s="91">
        <v>118</v>
      </c>
      <c r="K41" s="91"/>
      <c r="L41" s="101">
        <f>E41-F41</f>
        <v>103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57</v>
      </c>
      <c r="F43" s="91">
        <v>41</v>
      </c>
      <c r="G43" s="91"/>
      <c r="H43" s="91">
        <v>43</v>
      </c>
      <c r="I43" s="91">
        <v>12</v>
      </c>
      <c r="J43" s="91">
        <v>14</v>
      </c>
      <c r="K43" s="91"/>
      <c r="L43" s="101">
        <f>E43-F43</f>
        <v>16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15</v>
      </c>
      <c r="F44" s="91">
        <v>14</v>
      </c>
      <c r="G44" s="91"/>
      <c r="H44" s="91">
        <v>15</v>
      </c>
      <c r="I44" s="91">
        <v>13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960</v>
      </c>
      <c r="F45" s="91">
        <f aca="true" t="shared" si="0" ref="F45:K45">F41+F43+F44</f>
        <v>840</v>
      </c>
      <c r="G45" s="91">
        <f t="shared" si="0"/>
        <v>0</v>
      </c>
      <c r="H45" s="91">
        <f t="shared" si="0"/>
        <v>828</v>
      </c>
      <c r="I45" s="91">
        <f>I43+I44</f>
        <v>25</v>
      </c>
      <c r="J45" s="91">
        <f t="shared" si="0"/>
        <v>132</v>
      </c>
      <c r="K45" s="91">
        <f t="shared" si="0"/>
        <v>0</v>
      </c>
      <c r="L45" s="101">
        <f>E45-F45</f>
        <v>120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3687</v>
      </c>
      <c r="F46" s="91">
        <f aca="true" t="shared" si="1" ref="F46:K46">F15+F24+F40+F45</f>
        <v>2748</v>
      </c>
      <c r="G46" s="91">
        <f t="shared" si="1"/>
        <v>15</v>
      </c>
      <c r="H46" s="91">
        <f t="shared" si="1"/>
        <v>2543</v>
      </c>
      <c r="I46" s="91">
        <f t="shared" si="1"/>
        <v>1165</v>
      </c>
      <c r="J46" s="91">
        <f t="shared" si="1"/>
        <v>1144</v>
      </c>
      <c r="K46" s="91">
        <f t="shared" si="1"/>
        <v>143</v>
      </c>
      <c r="L46" s="101">
        <f>E46-F46</f>
        <v>939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&amp;L993FE40C&amp;CФорма № 1-мзс, Підрозділ: Олександрійський міськрайонний суд Кіровоградської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227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50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521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2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275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&amp;L993FE40C&amp;CФорма № 1-мзс, Підрозділ: Олександрійський міськрайонний суд Кіровоградської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135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19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386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10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233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1095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655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40667965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3847654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497</v>
      </c>
      <c r="F55" s="96">
        <v>76</v>
      </c>
      <c r="G55" s="96">
        <v>17</v>
      </c>
      <c r="H55" s="96">
        <v>13</v>
      </c>
      <c r="I55" s="96">
        <v>6</v>
      </c>
    </row>
    <row r="56" spans="1:9" ht="13.5" customHeight="1">
      <c r="A56" s="272" t="s">
        <v>31</v>
      </c>
      <c r="B56" s="272"/>
      <c r="C56" s="272"/>
      <c r="D56" s="272"/>
      <c r="E56" s="96">
        <v>46</v>
      </c>
      <c r="F56" s="96">
        <v>10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673</v>
      </c>
      <c r="F57" s="96">
        <v>347</v>
      </c>
      <c r="G57" s="96">
        <v>19</v>
      </c>
      <c r="H57" s="96">
        <v>3</v>
      </c>
      <c r="I57" s="96">
        <v>8</v>
      </c>
    </row>
    <row r="58" spans="1:9" ht="13.5" customHeight="1">
      <c r="A58" s="203" t="s">
        <v>111</v>
      </c>
      <c r="B58" s="203"/>
      <c r="C58" s="203"/>
      <c r="D58" s="203"/>
      <c r="E58" s="96">
        <v>789</v>
      </c>
      <c r="F58" s="96">
        <v>38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930</v>
      </c>
      <c r="G62" s="118">
        <v>4819238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458</v>
      </c>
      <c r="G63" s="119">
        <v>3959875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472</v>
      </c>
      <c r="G64" s="119">
        <v>859363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406</v>
      </c>
      <c r="G65" s="120">
        <v>190015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&amp;L993FE40C&amp;CФорма № 1-мзс, Підрозділ: Олександрійський міськрайонний суд Кіровоградської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35.98615916955017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5.571428571428571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92.54002911208151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254.3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368.7</v>
      </c>
    </row>
    <row r="11" spans="1:4" ht="16.5" customHeight="1">
      <c r="A11" s="226" t="s">
        <v>63</v>
      </c>
      <c r="B11" s="228"/>
      <c r="C11" s="14">
        <v>9</v>
      </c>
      <c r="D11" s="94">
        <v>73</v>
      </c>
    </row>
    <row r="12" spans="1:4" ht="16.5" customHeight="1">
      <c r="A12" s="318" t="s">
        <v>106</v>
      </c>
      <c r="B12" s="318"/>
      <c r="C12" s="14">
        <v>10</v>
      </c>
      <c r="D12" s="94">
        <v>83</v>
      </c>
    </row>
    <row r="13" spans="1:4" ht="16.5" customHeight="1">
      <c r="A13" s="318" t="s">
        <v>31</v>
      </c>
      <c r="B13" s="318"/>
      <c r="C13" s="14">
        <v>11</v>
      </c>
      <c r="D13" s="94">
        <v>69</v>
      </c>
    </row>
    <row r="14" spans="1:4" ht="16.5" customHeight="1">
      <c r="A14" s="318" t="s">
        <v>107</v>
      </c>
      <c r="B14" s="318"/>
      <c r="C14" s="14">
        <v>12</v>
      </c>
      <c r="D14" s="94">
        <v>103</v>
      </c>
    </row>
    <row r="15" spans="1:4" ht="16.5" customHeight="1">
      <c r="A15" s="318" t="s">
        <v>111</v>
      </c>
      <c r="B15" s="318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&amp;L993FE40C&amp;CФорма № 1-мзс, Підрозділ: Олександрійський міськрайонний суд Кіровоградської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2018-03-28T07:45:37Z</cp:lastPrinted>
  <dcterms:created xsi:type="dcterms:W3CDTF">2004-04-20T14:33:35Z</dcterms:created>
  <dcterms:modified xsi:type="dcterms:W3CDTF">2020-07-15T06:15:54Z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993FE40C</vt:lpwstr>
  </property>
  <property fmtid="{D5CDD505-2E9C-101B-9397-08002B2CF9AE}" pid="9" name="Підрозділ">
    <vt:lpwstr>Олександрійський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